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CCD94732-5691-49B6-AA84-831A87D55A48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31" i="1"/>
  <c r="H15" i="1"/>
  <c r="H13" i="1"/>
  <c r="G17" i="1"/>
  <c r="F17" i="1"/>
  <c r="D17" i="1"/>
  <c r="C17" i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E14" i="1"/>
  <c r="H14" i="1" s="1"/>
  <c r="E12" i="1"/>
  <c r="H12" i="1" s="1"/>
  <c r="E11" i="1"/>
  <c r="H11" i="1" s="1"/>
  <c r="E10" i="1"/>
  <c r="H10" i="1" s="1"/>
  <c r="C9" i="1"/>
  <c r="H37" i="1" l="1"/>
  <c r="E37" i="1"/>
  <c r="E17" i="1"/>
  <c r="H17" i="1" s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<sst xmlns="http://schemas.openxmlformats.org/spreadsheetml/2006/main" count="88" uniqueCount="88">
  <si>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</si>
  <si>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</si>
  <si>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</si>
  <si>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</si>
  <si>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</si>
  <si>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</si>
  <si>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</si>
  <si>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</si>
  <si>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</si>
  <si>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</si>
  <si>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</si>
  <si>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</si>
  <si>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</si>
  <si>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</si>
  <si>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</si>
  <si>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</si>
  <si>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</si>
  <si>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</si>
  <si>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</si>
  <si>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</si>
  <si>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</si>
  <si>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</si>
  <si>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</si>
  <si>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</si>
  <si>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</si>
  <si>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</si>
  <si>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</si>
  <si>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</si>
  <si>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</si>
  <si>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</si>
  <si>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</si>
  <si>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</si>
  <si>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</si>
  <si>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</si>
  <si>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</si>
  <si>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</si>
  <si>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</si>
  <si>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</si>
  <si>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</si>
  <si>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</si>
  <si>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</si>
  <si>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</si>
  <si>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</si>
  <si>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</si>
  <si>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</si>
  <si>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</si>
  <si>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</si>
  <si>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</si>
  <si>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</si>
  <si>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</si>
  <si>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</si>
  <si>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</si>
  <si>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</si>
  <si>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</si>
  <si>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</si>
  <si>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</si>
  <si>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</si>
  <si>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</si>
  <si>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</si>
  <si>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</si>
  <si>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</si>
  <si>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</si>
  <si>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</si>
  <si>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</si>
  <si>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</si>
  <si>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</si>
  <si>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</si>
  <si>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</si>
  <si>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</si>
  <si>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</si>
  <si>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</si>
  <si>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</si>
  <si>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</si>
  <si>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</si>
  <si>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</si>
  <si>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</si>
  <si>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</si>
  <si>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</si>
  <si>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</si>
  <si>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</si>
  <si>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</si>
  <si>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</si>
  <si>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</si>
  <si>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</si>
  <si>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</si>
  <si>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</si>
  <si>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</si>
  <si>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1ero enero al 30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</si>
</sst>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49" zoomScale="80" zoomScaleNormal="80" workbookViewId="0">
      <selection activeCell="K37" sqref="K37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63250000</v>
      </c>
      <c r="D9" s="16">
        <f>SUM(D10:D16)</f>
        <v>1977258.1199999996</v>
      </c>
      <c r="E9" s="16">
        <f t="shared" ref="E9:E26" si="0">C9+D9</f>
        <v>65227258.119999997</v>
      </c>
      <c r="F9" s="16">
        <f>SUM(F10:F16)</f>
        <v>44550376.079999998</v>
      </c>
      <c r="G9" s="16">
        <f>SUM(G10:G16)</f>
        <v>44217083.230000004</v>
      </c>
      <c r="H9" s="16">
        <f t="shared" ref="H9:H40" si="1">E9-F9</f>
        <v>20676882.039999999</v>
      </c>
    </row>
    <row r="10" spans="2:9" ht="11.95" customHeight="1" x14ac:dyDescent="0.25">
      <c r="B10" s="11" t="s">
        <v>14</v>
      </c>
      <c r="C10" s="12">
        <v>21979040</v>
      </c>
      <c r="D10" s="13">
        <v>115207.6</v>
      </c>
      <c r="E10" s="18">
        <f t="shared" si="0"/>
        <v>22094247.600000001</v>
      </c>
      <c r="F10" s="12">
        <v>16455781.560000001</v>
      </c>
      <c r="G10" s="12">
        <v>16455781.560000001</v>
      </c>
      <c r="H10" s="20">
        <f t="shared" si="1"/>
        <v>5638466.040000001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19477540</v>
      </c>
      <c r="D12" s="13">
        <v>717513.2</v>
      </c>
      <c r="E12" s="18">
        <f t="shared" si="0"/>
        <v>20195053.199999999</v>
      </c>
      <c r="F12" s="12">
        <v>11708437.57</v>
      </c>
      <c r="G12" s="12">
        <v>11708437.57</v>
      </c>
      <c r="H12" s="20">
        <f t="shared" si="1"/>
        <v>8486615.629999999</v>
      </c>
    </row>
    <row r="13" spans="2:9" ht="11.95" customHeight="1" x14ac:dyDescent="0.25">
      <c r="B13" s="11" t="s">
        <v>17</v>
      </c>
      <c r="C13" s="12">
        <v>8957600</v>
      </c>
      <c r="D13" s="13">
        <v>46654.2</v>
      </c>
      <c r="E13" s="18">
        <f>C13+D13</f>
        <v>9004254.1999999993</v>
      </c>
      <c r="F13" s="12">
        <v>6601384.5499999998</v>
      </c>
      <c r="G13" s="12">
        <v>6467539.7400000002</v>
      </c>
      <c r="H13" s="20">
        <f t="shared" si="1"/>
        <v>2402869.6499999994</v>
      </c>
    </row>
    <row r="14" spans="2:9" ht="11.95" customHeight="1" x14ac:dyDescent="0.25">
      <c r="B14" s="11" t="s">
        <v>18</v>
      </c>
      <c r="C14" s="12">
        <v>12163570</v>
      </c>
      <c r="D14" s="13">
        <v>1150172.1599999999</v>
      </c>
      <c r="E14" s="18">
        <f t="shared" si="0"/>
        <v>13313742.16</v>
      </c>
      <c r="F14" s="12">
        <v>9736398.4000000004</v>
      </c>
      <c r="G14" s="12">
        <v>9536950.3599999994</v>
      </c>
      <c r="H14" s="20">
        <f t="shared" si="1"/>
        <v>3577343.76</v>
      </c>
    </row>
    <row r="15" spans="2:9" ht="11.95" customHeight="1" x14ac:dyDescent="0.25">
      <c r="B15" s="11" t="s">
        <v>19</v>
      </c>
      <c r="C15" s="12">
        <v>604250</v>
      </c>
      <c r="D15" s="13">
        <v>-72289.039999999994</v>
      </c>
      <c r="E15" s="18">
        <f t="shared" si="0"/>
        <v>531960.96</v>
      </c>
      <c r="F15" s="12">
        <v>0</v>
      </c>
      <c r="G15" s="12">
        <v>0</v>
      </c>
      <c r="H15" s="20">
        <f t="shared" si="1"/>
        <v>531960.96</v>
      </c>
    </row>
    <row r="16" spans="2:9" ht="11.95" customHeight="1" x14ac:dyDescent="0.25">
      <c r="B16" s="11" t="s">
        <v>20</v>
      </c>
      <c r="C16" s="12">
        <v>68000</v>
      </c>
      <c r="D16" s="13">
        <v>20000</v>
      </c>
      <c r="E16" s="18">
        <f t="shared" si="0"/>
        <v>88000</v>
      </c>
      <c r="F16" s="12">
        <v>48374</v>
      </c>
      <c r="G16" s="12">
        <v>48374</v>
      </c>
      <c r="H16" s="20">
        <f t="shared" si="1"/>
        <v>39626</v>
      </c>
    </row>
    <row r="17" spans="2:8" ht="24.05" customHeight="1" x14ac:dyDescent="0.25">
      <c r="B17" s="6" t="s">
        <v>21</v>
      </c>
      <c r="C17" s="16">
        <f>SUM(C18:C26)</f>
        <v>13564268.220000001</v>
      </c>
      <c r="D17" s="16">
        <f>SUM(D18:D26)</f>
        <v>1488817.13</v>
      </c>
      <c r="E17" s="16">
        <f t="shared" si="0"/>
        <v>15053085.350000001</v>
      </c>
      <c r="F17" s="16">
        <f>SUM(F18:F26)</f>
        <v>6947125.6400000006</v>
      </c>
      <c r="G17" s="16">
        <f>SUM(G18:G26)</f>
        <v>6794675.7999999998</v>
      </c>
      <c r="H17" s="16">
        <f t="shared" si="1"/>
        <v>8105959.7100000009</v>
      </c>
    </row>
    <row r="18" spans="2:8" ht="23.6" x14ac:dyDescent="0.25">
      <c r="B18" s="9" t="s">
        <v>22</v>
      </c>
      <c r="C18" s="12">
        <v>2147600</v>
      </c>
      <c r="D18" s="13">
        <v>503856.75</v>
      </c>
      <c r="E18" s="18">
        <f t="shared" si="0"/>
        <v>2651456.75</v>
      </c>
      <c r="F18" s="12">
        <v>1575899.38</v>
      </c>
      <c r="G18" s="12">
        <v>1569642.38</v>
      </c>
      <c r="H18" s="20">
        <f t="shared" si="1"/>
        <v>1075557.3700000001</v>
      </c>
    </row>
    <row r="19" spans="2:8" ht="11.95" customHeight="1" x14ac:dyDescent="0.25">
      <c r="B19" s="9" t="s">
        <v>23</v>
      </c>
      <c r="C19" s="12">
        <v>803200</v>
      </c>
      <c r="D19" s="13">
        <v>-17752.599999999999</v>
      </c>
      <c r="E19" s="18">
        <f t="shared" si="0"/>
        <v>785447.4</v>
      </c>
      <c r="F19" s="12">
        <v>458341.14</v>
      </c>
      <c r="G19" s="12">
        <v>458341.14</v>
      </c>
      <c r="H19" s="20">
        <f t="shared" si="1"/>
        <v>327106.26</v>
      </c>
    </row>
    <row r="20" spans="2:8" ht="11.95" customHeight="1" x14ac:dyDescent="0.25">
      <c r="B20" s="9" t="s">
        <v>24</v>
      </c>
      <c r="C20" s="12">
        <v>186890</v>
      </c>
      <c r="D20" s="13">
        <v>0</v>
      </c>
      <c r="E20" s="18">
        <f t="shared" si="0"/>
        <v>186890</v>
      </c>
      <c r="F20" s="12">
        <v>67302.7</v>
      </c>
      <c r="G20" s="12">
        <v>67302.7</v>
      </c>
      <c r="H20" s="20">
        <f t="shared" si="1"/>
        <v>119587.3</v>
      </c>
    </row>
    <row r="21" spans="2:8" ht="11.95" customHeight="1" x14ac:dyDescent="0.25">
      <c r="B21" s="9" t="s">
        <v>25</v>
      </c>
      <c r="C21" s="12">
        <v>6166850</v>
      </c>
      <c r="D21" s="13">
        <v>253859.32</v>
      </c>
      <c r="E21" s="18">
        <f t="shared" si="0"/>
        <v>6420709.3200000003</v>
      </c>
      <c r="F21" s="12">
        <v>1819598.79</v>
      </c>
      <c r="G21" s="12">
        <v>1818709.77</v>
      </c>
      <c r="H21" s="20">
        <f t="shared" si="1"/>
        <v>4601110.53</v>
      </c>
    </row>
    <row r="22" spans="2:8" ht="11.95" customHeight="1" x14ac:dyDescent="0.25">
      <c r="B22" s="9" t="s">
        <v>26</v>
      </c>
      <c r="C22" s="12">
        <v>725460</v>
      </c>
      <c r="D22" s="13">
        <v>79747.039999999994</v>
      </c>
      <c r="E22" s="18">
        <f t="shared" si="0"/>
        <v>805207.04000000004</v>
      </c>
      <c r="F22" s="12">
        <v>462077.63</v>
      </c>
      <c r="G22" s="12">
        <v>462077.63</v>
      </c>
      <c r="H22" s="20">
        <f t="shared" si="1"/>
        <v>343129.41000000003</v>
      </c>
    </row>
    <row r="23" spans="2:8" ht="11.95" customHeight="1" x14ac:dyDescent="0.25">
      <c r="B23" s="9" t="s">
        <v>27</v>
      </c>
      <c r="C23" s="12">
        <v>1569500</v>
      </c>
      <c r="D23" s="13">
        <v>66434.16</v>
      </c>
      <c r="E23" s="18">
        <f t="shared" si="0"/>
        <v>1635934.16</v>
      </c>
      <c r="F23" s="12">
        <v>1177410.5</v>
      </c>
      <c r="G23" s="12">
        <v>1136370.06</v>
      </c>
      <c r="H23" s="20">
        <f t="shared" si="1"/>
        <v>458523.65999999992</v>
      </c>
    </row>
    <row r="24" spans="2:8" ht="11.95" customHeight="1" x14ac:dyDescent="0.25">
      <c r="B24" s="9" t="s">
        <v>28</v>
      </c>
      <c r="C24" s="12">
        <v>623520</v>
      </c>
      <c r="D24" s="13">
        <v>434028.05</v>
      </c>
      <c r="E24" s="18">
        <f t="shared" si="0"/>
        <v>1057548.05</v>
      </c>
      <c r="F24" s="12">
        <v>497014.46</v>
      </c>
      <c r="G24" s="12">
        <v>393097.07</v>
      </c>
      <c r="H24" s="20">
        <f t="shared" si="1"/>
        <v>560533.59000000008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1341248.22</v>
      </c>
      <c r="D26" s="13">
        <v>168644.41</v>
      </c>
      <c r="E26" s="18">
        <f t="shared" si="0"/>
        <v>1509892.63</v>
      </c>
      <c r="F26" s="12">
        <v>889481.04</v>
      </c>
      <c r="G26" s="12">
        <v>889135.05</v>
      </c>
      <c r="H26" s="20">
        <f t="shared" si="1"/>
        <v>620411.58999999985</v>
      </c>
    </row>
    <row r="27" spans="2:8" ht="20.149999999999999" customHeight="1" x14ac:dyDescent="0.25">
      <c r="B27" s="6" t="s">
        <v>31</v>
      </c>
      <c r="C27" s="16">
        <f>SUM(C28:C36)</f>
        <v>28653530</v>
      </c>
      <c r="D27" s="16">
        <f>SUM(D28:D36)</f>
        <v>5640682.3300000001</v>
      </c>
      <c r="E27" s="16">
        <f>D27+C27</f>
        <v>34294212.329999998</v>
      </c>
      <c r="F27" s="16">
        <f>SUM(F28:F36)</f>
        <v>24085647.100000001</v>
      </c>
      <c r="G27" s="16">
        <f>SUM(G28:G36)</f>
        <v>23734216.150000002</v>
      </c>
      <c r="H27" s="16">
        <f t="shared" si="1"/>
        <v>10208565.229999997</v>
      </c>
    </row>
    <row r="28" spans="2:8" x14ac:dyDescent="0.25">
      <c r="B28" s="9" t="s">
        <v>32</v>
      </c>
      <c r="C28" s="12">
        <v>2779850</v>
      </c>
      <c r="D28" s="13">
        <v>21573.93</v>
      </c>
      <c r="E28" s="18">
        <f t="shared" ref="E28:E36" si="2">C28+D28</f>
        <v>2801423.93</v>
      </c>
      <c r="F28" s="12">
        <v>1838320.04</v>
      </c>
      <c r="G28" s="12">
        <v>1797546.04</v>
      </c>
      <c r="H28" s="20">
        <f t="shared" si="1"/>
        <v>963103.89000000013</v>
      </c>
    </row>
    <row r="29" spans="2:8" x14ac:dyDescent="0.25">
      <c r="B29" s="9" t="s">
        <v>33</v>
      </c>
      <c r="C29" s="12">
        <v>6126950</v>
      </c>
      <c r="D29" s="13">
        <v>1928175.6</v>
      </c>
      <c r="E29" s="18">
        <f t="shared" si="2"/>
        <v>8055125.5999999996</v>
      </c>
      <c r="F29" s="12">
        <v>6026446.7400000002</v>
      </c>
      <c r="G29" s="12">
        <v>6025228.7400000002</v>
      </c>
      <c r="H29" s="20">
        <f t="shared" si="1"/>
        <v>2028678.8599999994</v>
      </c>
    </row>
    <row r="30" spans="2:8" ht="11.95" customHeight="1" x14ac:dyDescent="0.25">
      <c r="B30" s="9" t="s">
        <v>34</v>
      </c>
      <c r="C30" s="12">
        <v>6630030</v>
      </c>
      <c r="D30" s="13">
        <v>699022.07</v>
      </c>
      <c r="E30" s="18">
        <f t="shared" si="2"/>
        <v>7329052.0700000003</v>
      </c>
      <c r="F30" s="12">
        <v>5119549.76</v>
      </c>
      <c r="G30" s="12">
        <v>4904458.26</v>
      </c>
      <c r="H30" s="20">
        <f t="shared" si="1"/>
        <v>2209502.3100000005</v>
      </c>
    </row>
    <row r="31" spans="2:8" x14ac:dyDescent="0.25">
      <c r="B31" s="9" t="s">
        <v>35</v>
      </c>
      <c r="C31" s="12">
        <v>949800</v>
      </c>
      <c r="D31" s="13">
        <v>678362.91</v>
      </c>
      <c r="E31" s="18">
        <f t="shared" si="2"/>
        <v>1628162.9100000001</v>
      </c>
      <c r="F31" s="12">
        <v>1393877.16</v>
      </c>
      <c r="G31" s="12">
        <v>1393877.16</v>
      </c>
      <c r="H31" s="20">
        <f t="shared" si="1"/>
        <v>234285.75000000023</v>
      </c>
    </row>
    <row r="32" spans="2:8" x14ac:dyDescent="0.25">
      <c r="B32" s="9" t="s">
        <v>36</v>
      </c>
      <c r="C32" s="12">
        <v>3986614.4</v>
      </c>
      <c r="D32" s="13">
        <v>1172156.83</v>
      </c>
      <c r="E32" s="18">
        <f t="shared" si="2"/>
        <v>5158771.2300000004</v>
      </c>
      <c r="F32" s="12">
        <v>4049404.82</v>
      </c>
      <c r="G32" s="12">
        <v>4047258.82</v>
      </c>
      <c r="H32" s="20">
        <f t="shared" si="1"/>
        <v>1109366.4100000006</v>
      </c>
    </row>
    <row r="33" spans="2:8" x14ac:dyDescent="0.25">
      <c r="B33" s="9" t="s">
        <v>37</v>
      </c>
      <c r="C33" s="12">
        <v>928500</v>
      </c>
      <c r="D33" s="13">
        <v>65800</v>
      </c>
      <c r="E33" s="18">
        <f t="shared" si="2"/>
        <v>994300</v>
      </c>
      <c r="F33" s="12">
        <v>671543.57</v>
      </c>
      <c r="G33" s="12">
        <v>667654.67000000004</v>
      </c>
      <c r="H33" s="20">
        <f t="shared" si="1"/>
        <v>322756.43000000005</v>
      </c>
    </row>
    <row r="34" spans="2:8" x14ac:dyDescent="0.25">
      <c r="B34" s="9" t="s">
        <v>38</v>
      </c>
      <c r="C34" s="12">
        <v>894390</v>
      </c>
      <c r="D34" s="13">
        <v>-97201.21</v>
      </c>
      <c r="E34" s="18">
        <f t="shared" si="2"/>
        <v>797188.79</v>
      </c>
      <c r="F34" s="12">
        <v>385004.36</v>
      </c>
      <c r="G34" s="12">
        <v>385004.36</v>
      </c>
      <c r="H34" s="20">
        <f t="shared" si="1"/>
        <v>412184.43000000005</v>
      </c>
    </row>
    <row r="35" spans="2:8" x14ac:dyDescent="0.25">
      <c r="B35" s="9" t="s">
        <v>39</v>
      </c>
      <c r="C35" s="12">
        <v>3019550</v>
      </c>
      <c r="D35" s="13">
        <v>91279.93</v>
      </c>
      <c r="E35" s="18">
        <f t="shared" si="2"/>
        <v>3110829.93</v>
      </c>
      <c r="F35" s="12">
        <v>1294283.05</v>
      </c>
      <c r="G35" s="12">
        <v>1294283.05</v>
      </c>
      <c r="H35" s="20">
        <f t="shared" si="1"/>
        <v>1816546.8800000001</v>
      </c>
    </row>
    <row r="36" spans="2:8" x14ac:dyDescent="0.25">
      <c r="B36" s="9" t="s">
        <v>40</v>
      </c>
      <c r="C36" s="12">
        <v>3337845.6</v>
      </c>
      <c r="D36" s="13">
        <v>1081512.27</v>
      </c>
      <c r="E36" s="18">
        <f t="shared" si="2"/>
        <v>4419357.87</v>
      </c>
      <c r="F36" s="12">
        <v>3307217.6</v>
      </c>
      <c r="G36" s="12">
        <v>3218905.05</v>
      </c>
      <c r="H36" s="20">
        <f t="shared" si="1"/>
        <v>1112140.27</v>
      </c>
    </row>
    <row r="37" spans="2:8" ht="20.149999999999999" customHeight="1" x14ac:dyDescent="0.25">
      <c r="B37" s="7" t="s">
        <v>41</v>
      </c>
      <c r="C37" s="16">
        <f>SUM(C38:C46)</f>
        <v>72206000</v>
      </c>
      <c r="D37" s="16">
        <f>SUM(D38:D46)</f>
        <v>54384032.57</v>
      </c>
      <c r="E37" s="16">
        <f>C37+D37</f>
        <v>126590032.56999999</v>
      </c>
      <c r="F37" s="16">
        <f>SUM(F38:F46)</f>
        <v>84495245.510000005</v>
      </c>
      <c r="G37" s="16">
        <f>SUM(G38:G46)</f>
        <v>74939440.439999998</v>
      </c>
      <c r="H37" s="16">
        <f t="shared" si="1"/>
        <v>42094787.059999987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0</v>
      </c>
      <c r="D41" s="13">
        <v>0</v>
      </c>
      <c r="E41" s="18">
        <f t="shared" si="3"/>
        <v>0</v>
      </c>
      <c r="F41" s="12">
        <v>0</v>
      </c>
      <c r="G41" s="12">
        <v>0</v>
      </c>
      <c r="H41" s="20">
        <f t="shared" ref="H41:H72" si="4">E41-F41</f>
        <v>0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72206000</v>
      </c>
      <c r="D44" s="13">
        <v>54384032.57</v>
      </c>
      <c r="E44" s="18">
        <f t="shared" si="3"/>
        <v>126590032.56999999</v>
      </c>
      <c r="F44" s="12">
        <v>84495245.510000005</v>
      </c>
      <c r="G44" s="12">
        <v>74939440.439999998</v>
      </c>
      <c r="H44" s="20">
        <f t="shared" si="4"/>
        <v>42094787.059999987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5268900</v>
      </c>
      <c r="D47" s="16">
        <f>SUM(D48:D56)</f>
        <v>490942.09000000008</v>
      </c>
      <c r="E47" s="16">
        <f t="shared" si="3"/>
        <v>5759842.0899999999</v>
      </c>
      <c r="F47" s="16">
        <f>SUM(F48:F56)</f>
        <v>2261085.44</v>
      </c>
      <c r="G47" s="16">
        <f>SUM(G48:G56)</f>
        <v>2255485.4500000002</v>
      </c>
      <c r="H47" s="16">
        <f t="shared" si="4"/>
        <v>3498756.65</v>
      </c>
    </row>
    <row r="48" spans="2:8" x14ac:dyDescent="0.25">
      <c r="B48" s="9" t="s">
        <v>52</v>
      </c>
      <c r="C48" s="12">
        <v>2301900</v>
      </c>
      <c r="D48" s="13">
        <v>26875.02</v>
      </c>
      <c r="E48" s="18">
        <f t="shared" si="3"/>
        <v>2328775.02</v>
      </c>
      <c r="F48" s="12">
        <v>1489532.89</v>
      </c>
      <c r="G48" s="12">
        <v>1489532.89</v>
      </c>
      <c r="H48" s="20">
        <f t="shared" si="4"/>
        <v>839242.13000000012</v>
      </c>
    </row>
    <row r="49" spans="2:8" x14ac:dyDescent="0.25">
      <c r="B49" s="9" t="s">
        <v>53</v>
      </c>
      <c r="C49" s="12">
        <v>420200</v>
      </c>
      <c r="D49" s="13">
        <v>-48513.98</v>
      </c>
      <c r="E49" s="18">
        <f t="shared" si="3"/>
        <v>371686.02</v>
      </c>
      <c r="F49" s="12">
        <v>54350.99</v>
      </c>
      <c r="G49" s="12">
        <v>54350.99</v>
      </c>
      <c r="H49" s="20">
        <f t="shared" si="4"/>
        <v>317335.03000000003</v>
      </c>
    </row>
    <row r="50" spans="2:8" x14ac:dyDescent="0.25">
      <c r="B50" s="9" t="s">
        <v>54</v>
      </c>
      <c r="C50" s="12">
        <v>0</v>
      </c>
      <c r="D50" s="13">
        <v>32136.99</v>
      </c>
      <c r="E50" s="18">
        <f t="shared" si="3"/>
        <v>32136.99</v>
      </c>
      <c r="F50" s="12">
        <v>30645.59</v>
      </c>
      <c r="G50" s="12">
        <v>30645.59</v>
      </c>
      <c r="H50" s="20">
        <f t="shared" si="4"/>
        <v>1491.4000000000015</v>
      </c>
    </row>
    <row r="51" spans="2:8" x14ac:dyDescent="0.25">
      <c r="B51" s="9" t="s">
        <v>55</v>
      </c>
      <c r="C51" s="12">
        <v>0</v>
      </c>
      <c r="D51" s="13">
        <v>1400000</v>
      </c>
      <c r="E51" s="18">
        <f t="shared" si="3"/>
        <v>1400000</v>
      </c>
      <c r="F51" s="12">
        <v>296900</v>
      </c>
      <c r="G51" s="12">
        <v>296900</v>
      </c>
      <c r="H51" s="20">
        <f t="shared" si="4"/>
        <v>1103100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1940900</v>
      </c>
      <c r="D53" s="13">
        <v>-469555.94</v>
      </c>
      <c r="E53" s="18">
        <f t="shared" si="3"/>
        <v>1471344.06</v>
      </c>
      <c r="F53" s="12">
        <v>276845.96999999997</v>
      </c>
      <c r="G53" s="12">
        <v>271245.98</v>
      </c>
      <c r="H53" s="20">
        <f t="shared" si="4"/>
        <v>1194498.0900000001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605900</v>
      </c>
      <c r="D56" s="13">
        <v>-450000</v>
      </c>
      <c r="E56" s="18">
        <f t="shared" si="3"/>
        <v>155900</v>
      </c>
      <c r="F56" s="12">
        <v>112810</v>
      </c>
      <c r="G56" s="12">
        <v>112810</v>
      </c>
      <c r="H56" s="20">
        <f t="shared" si="4"/>
        <v>43090</v>
      </c>
    </row>
    <row r="57" spans="2:8" ht="20.149999999999999" customHeight="1" x14ac:dyDescent="0.25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182942698.22</v>
      </c>
      <c r="D81" s="22">
        <f>SUM(D73,D69,D61,D57,D47,D37,D27,D17,D9)</f>
        <v>63981732.240000002</v>
      </c>
      <c r="E81" s="22">
        <f>C81+D81</f>
        <v>246924430.46000001</v>
      </c>
      <c r="F81" s="22">
        <f>SUM(F73,F69,F61,F57,F47,F37,F17,F27,F9)</f>
        <v>162339479.76999998</v>
      </c>
      <c r="G81" s="22">
        <f>SUM(G73,G69,G61,G57,G47,G37,G27,G17,G9)</f>
        <v>151940901.06999999</v>
      </c>
      <c r="H81" s="22">
        <f t="shared" si="5"/>
        <v>84584950.690000027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2024-10-14T19:24:22Z</cp:lastPrinted>
  <dcterms:created xsi:type="dcterms:W3CDTF">2019-12-04T16:22:52Z</dcterms:created>
  <dcterms:modified xsi:type="dcterms:W3CDTF">2024-10-14T19:24:25Z</dcterms:modified>
</cp:coreProperties>
</file>